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g. Martin Hanák\Documents\A\2022\Artav_seminář\"/>
    </mc:Choice>
  </mc:AlternateContent>
  <bookViews>
    <workbookView xWindow="0" yWindow="0" windowWidth="28800" windowHeight="11835"/>
  </bookViews>
  <sheets>
    <sheet name="List1" sheetId="1" r:id="rId1"/>
    <sheet name="List1 (2)" sheetId="4" r:id="rId2"/>
    <sheet name="List2" sheetId="2" r:id="rId3"/>
    <sheet name="List3" sheetId="3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" i="4" l="1"/>
  <c r="R3" i="4" s="1"/>
  <c r="H5" i="4"/>
  <c r="S3" i="4" s="1"/>
  <c r="H6" i="4"/>
  <c r="T3" i="4" s="1"/>
  <c r="H7" i="4"/>
  <c r="U3" i="4" s="1"/>
  <c r="F14" i="4"/>
  <c r="F13" i="4"/>
  <c r="F12" i="4"/>
  <c r="F11" i="4"/>
  <c r="F10" i="4"/>
  <c r="F9" i="4"/>
  <c r="F8" i="4"/>
  <c r="F7" i="4"/>
  <c r="F6" i="4"/>
  <c r="F5" i="4"/>
  <c r="F4" i="4"/>
  <c r="Q3" i="4"/>
  <c r="P3" i="4"/>
  <c r="O3" i="4"/>
  <c r="N3" i="4"/>
  <c r="M3" i="4"/>
  <c r="L3" i="4"/>
  <c r="K3" i="4"/>
  <c r="J3" i="4"/>
  <c r="I3" i="4"/>
  <c r="H3" i="4"/>
  <c r="G3" i="4"/>
  <c r="F3" i="4"/>
  <c r="J2" i="4"/>
  <c r="T2" i="4" s="1"/>
  <c r="Q2" i="4"/>
  <c r="P2" i="4"/>
  <c r="O2" i="4"/>
  <c r="N2" i="4"/>
  <c r="M2" i="4"/>
  <c r="L2" i="4"/>
  <c r="K2" i="4"/>
  <c r="I2" i="4"/>
  <c r="S2" i="4" s="1"/>
  <c r="H2" i="4"/>
  <c r="R2" i="4" s="1"/>
  <c r="G2" i="4"/>
  <c r="H15" i="4"/>
  <c r="V3" i="4" l="1"/>
</calcChain>
</file>

<file path=xl/sharedStrings.xml><?xml version="1.0" encoding="utf-8"?>
<sst xmlns="http://schemas.openxmlformats.org/spreadsheetml/2006/main" count="64" uniqueCount="54">
  <si>
    <t>Podolská 50, 147 00 Praha 4</t>
  </si>
  <si>
    <t>Přihláška na seminář</t>
  </si>
  <si>
    <t>firma</t>
  </si>
  <si>
    <t>1.účastník</t>
  </si>
  <si>
    <t>2.účastník</t>
  </si>
  <si>
    <t>3.účastník</t>
  </si>
  <si>
    <t>IČO</t>
  </si>
  <si>
    <t>Adresa</t>
  </si>
  <si>
    <t>PSČ</t>
  </si>
  <si>
    <t>Město</t>
  </si>
  <si>
    <t>kontaktní telefon</t>
  </si>
  <si>
    <t>e-mail</t>
  </si>
  <si>
    <t>podpis</t>
  </si>
  <si>
    <t>dne 2.11.2017</t>
  </si>
  <si>
    <t>člen ARTAV (zapsat 1)</t>
  </si>
  <si>
    <t>prezentace</t>
  </si>
  <si>
    <t>celkem</t>
  </si>
  <si>
    <t>TESPO RAC spol s r.o.</t>
  </si>
  <si>
    <t>Lubomír Chvátal</t>
  </si>
  <si>
    <t>ano</t>
  </si>
  <si>
    <t>Jan Staněk</t>
  </si>
  <si>
    <t>Jakub Pudlovský</t>
  </si>
  <si>
    <t>prezentace člena ARTAV - zapsat 1</t>
  </si>
  <si>
    <t>Na Jarově 2</t>
  </si>
  <si>
    <t>130 00</t>
  </si>
  <si>
    <t>Praha 3</t>
  </si>
  <si>
    <t>l.chvatal@tesporac.cz</t>
  </si>
  <si>
    <t>fakturovaná částka</t>
  </si>
  <si>
    <t>přihlášku podává</t>
  </si>
  <si>
    <t>ARTAV, z.s.</t>
  </si>
  <si>
    <t>člen ARTAV vyplní ano</t>
  </si>
  <si>
    <t>Adresa - ulice a číslo</t>
  </si>
  <si>
    <t>člen SČMBD    vyplní ano</t>
  </si>
  <si>
    <t>vložné uhradíme:   bankovním převodem = BP / v hotovosti = Hot</t>
  </si>
  <si>
    <t>člen DMS    vyplní ano</t>
  </si>
  <si>
    <t>4.účastník</t>
  </si>
  <si>
    <t>dne  24.11.2022</t>
  </si>
  <si>
    <t>Nové předpisy pro rozúčtování tepla a vody</t>
  </si>
  <si>
    <t>c e l é    j m é n o</t>
  </si>
  <si>
    <t>Výše vložného:</t>
  </si>
  <si>
    <t>pro členy SČMBD a členy DMS</t>
  </si>
  <si>
    <t>pro prvního zástupce člena ARTAV</t>
  </si>
  <si>
    <t>pro druhého zástupce člena ARTAV</t>
  </si>
  <si>
    <t>Slevněné:</t>
  </si>
  <si>
    <t>pro dalšího zástupce člena ARTAV</t>
  </si>
  <si>
    <t>standardní vložné</t>
  </si>
  <si>
    <t>číslo účtu ARTAV</t>
  </si>
  <si>
    <t>IČO přihlášené firmy</t>
  </si>
  <si>
    <t>var. symbol</t>
  </si>
  <si>
    <t>=</t>
  </si>
  <si>
    <t>2201734923/2010</t>
  </si>
  <si>
    <t>artav@seznam.cz</t>
  </si>
  <si>
    <t>IČ: 70102945</t>
  </si>
  <si>
    <t>Vyplněnou přihlášku odešlete na e-mail: artav@seznam.cz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</si>
</sst>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12" x14ac:knownFonts="1">
    <font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u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4"/>
      <color rgb="FF3A1E9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2" fillId="0" borderId="3" xfId="1" applyBorder="1"/>
    <xf numFmtId="0" fontId="0" fillId="2" borderId="0" xfId="0" applyFill="1"/>
    <xf numFmtId="49" fontId="0" fillId="0" borderId="5" xfId="0" applyNumberFormat="1" applyBorder="1"/>
    <xf numFmtId="0" fontId="0" fillId="0" borderId="0" xfId="0" applyAlignment="1">
      <alignment vertical="center"/>
    </xf>
    <xf numFmtId="14" fontId="4" fillId="0" borderId="0" xfId="0" applyNumberFormat="1" applyFont="1" applyAlignment="1">
      <alignment horizontal="left"/>
    </xf>
    <xf numFmtId="0" fontId="6" fillId="0" borderId="0" xfId="0" applyFont="1" applyAlignment="1"/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64" fontId="0" fillId="0" borderId="4" xfId="0" applyNumberFormat="1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164" fontId="0" fillId="0" borderId="6" xfId="0" applyNumberFormat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vertical="center"/>
    </xf>
    <xf numFmtId="0" fontId="10" fillId="0" borderId="0" xfId="1" applyFont="1" applyAlignment="1">
      <alignment horizontal="center"/>
    </xf>
    <xf numFmtId="0" fontId="0" fillId="0" borderId="2" xfId="0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0" fillId="0" borderId="4" xfId="0" applyBorder="1" applyAlignment="1">
      <alignment horizontal="center" vertical="center" textRotation="90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107707</xdr:colOff>
      <xdr:row>3</xdr:row>
      <xdr:rowOff>9525</xdr:rowOff>
    </xdr:to>
    <xdr:pic>
      <xdr:nvPicPr>
        <xdr:cNvPr id="2" name="Obrázek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814586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rtav@seznam.cz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l.chvatal@tesporac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tabSelected="1" topLeftCell="A4" workbookViewId="0">
      <selection activeCell="G13" sqref="G13"/>
    </sheetView>
  </sheetViews>
  <sheetFormatPr defaultRowHeight="15" x14ac:dyDescent="0.25"/>
  <cols>
    <col min="1" max="1" width="21" customWidth="1"/>
    <col min="2" max="2" width="4.5703125" customWidth="1"/>
    <col min="3" max="3" width="34.7109375" customWidth="1"/>
    <col min="4" max="6" width="9.42578125" customWidth="1"/>
  </cols>
  <sheetData>
    <row r="1" spans="1:6" x14ac:dyDescent="0.25">
      <c r="C1" s="15" t="s">
        <v>29</v>
      </c>
    </row>
    <row r="2" spans="1:6" x14ac:dyDescent="0.25">
      <c r="C2" s="15" t="s">
        <v>0</v>
      </c>
    </row>
    <row r="3" spans="1:6" x14ac:dyDescent="0.25">
      <c r="C3" s="16" t="s">
        <v>52</v>
      </c>
    </row>
    <row r="4" spans="1:6" ht="15.75" x14ac:dyDescent="0.25">
      <c r="C4" s="37" t="s">
        <v>51</v>
      </c>
    </row>
    <row r="5" spans="1:6" ht="30.75" customHeight="1" x14ac:dyDescent="0.3">
      <c r="A5" s="13" t="s">
        <v>1</v>
      </c>
      <c r="B5" s="13"/>
      <c r="C5" s="12" t="s">
        <v>37</v>
      </c>
      <c r="D5" s="11"/>
    </row>
    <row r="6" spans="1:6" ht="20.25" customHeight="1" x14ac:dyDescent="0.25">
      <c r="A6" s="17" t="s">
        <v>36</v>
      </c>
      <c r="B6" s="17"/>
    </row>
    <row r="7" spans="1:6" ht="47.25" customHeight="1" x14ac:dyDescent="0.25">
      <c r="A7" s="10" t="s">
        <v>2</v>
      </c>
      <c r="B7" s="10"/>
      <c r="C7" s="25"/>
      <c r="D7" s="42" t="s">
        <v>30</v>
      </c>
      <c r="E7" s="42" t="s">
        <v>32</v>
      </c>
      <c r="F7" s="42" t="s">
        <v>34</v>
      </c>
    </row>
    <row r="8" spans="1:6" ht="33.75" customHeight="1" x14ac:dyDescent="0.25">
      <c r="A8" s="10" t="s">
        <v>3</v>
      </c>
      <c r="B8" s="38" t="s">
        <v>38</v>
      </c>
      <c r="C8" s="20"/>
      <c r="D8" s="22"/>
      <c r="E8" s="22"/>
      <c r="F8" s="2"/>
    </row>
    <row r="9" spans="1:6" ht="33.75" customHeight="1" x14ac:dyDescent="0.25">
      <c r="A9" s="10" t="s">
        <v>4</v>
      </c>
      <c r="B9" s="39"/>
      <c r="C9" s="20"/>
      <c r="D9" s="22"/>
      <c r="E9" s="22"/>
      <c r="F9" s="2"/>
    </row>
    <row r="10" spans="1:6" ht="33.75" customHeight="1" x14ac:dyDescent="0.25">
      <c r="A10" s="10" t="s">
        <v>5</v>
      </c>
      <c r="B10" s="39"/>
      <c r="C10" s="20"/>
      <c r="D10" s="22"/>
      <c r="E10" s="24"/>
      <c r="F10" s="2"/>
    </row>
    <row r="11" spans="1:6" ht="33.75" customHeight="1" x14ac:dyDescent="0.25">
      <c r="A11" s="10" t="s">
        <v>35</v>
      </c>
      <c r="B11" s="40"/>
      <c r="C11" s="20"/>
      <c r="D11" s="22"/>
      <c r="E11" s="22"/>
      <c r="F11" s="2"/>
    </row>
    <row r="12" spans="1:6" ht="33.75" customHeight="1" x14ac:dyDescent="0.25">
      <c r="A12" s="10" t="s">
        <v>6</v>
      </c>
      <c r="B12" s="10"/>
      <c r="C12" s="22"/>
      <c r="D12" s="4"/>
    </row>
    <row r="13" spans="1:6" ht="33.75" customHeight="1" x14ac:dyDescent="0.25">
      <c r="A13" s="10" t="s">
        <v>31</v>
      </c>
      <c r="B13" s="10"/>
      <c r="C13" s="21"/>
    </row>
    <row r="14" spans="1:6" ht="33.75" customHeight="1" x14ac:dyDescent="0.25">
      <c r="A14" s="14" t="s">
        <v>8</v>
      </c>
      <c r="B14" s="14"/>
      <c r="C14" s="20"/>
    </row>
    <row r="15" spans="1:6" ht="33.75" customHeight="1" x14ac:dyDescent="0.25">
      <c r="A15" s="14" t="s">
        <v>9</v>
      </c>
      <c r="B15" s="14"/>
      <c r="C15" s="20"/>
    </row>
    <row r="16" spans="1:6" ht="33.75" customHeight="1" x14ac:dyDescent="0.25">
      <c r="A16" s="10" t="s">
        <v>10</v>
      </c>
      <c r="B16" s="10"/>
      <c r="C16" s="22"/>
    </row>
    <row r="17" spans="1:4" ht="33.75" customHeight="1" x14ac:dyDescent="0.25">
      <c r="A17" s="10" t="s">
        <v>11</v>
      </c>
      <c r="B17" s="10"/>
      <c r="C17" s="23"/>
    </row>
    <row r="18" spans="1:4" ht="33.75" customHeight="1" x14ac:dyDescent="0.25">
      <c r="A18" s="10" t="s">
        <v>28</v>
      </c>
      <c r="B18" s="10"/>
      <c r="C18" s="24"/>
    </row>
    <row r="19" spans="1:4" ht="25.15" customHeight="1" x14ac:dyDescent="0.25">
      <c r="A19" s="19" t="s">
        <v>33</v>
      </c>
      <c r="B19" s="19"/>
      <c r="C19" s="18"/>
      <c r="D19" s="22"/>
    </row>
    <row r="21" spans="1:4" ht="19.899999999999999" customHeight="1" thickBot="1" x14ac:dyDescent="0.3">
      <c r="A21" s="27" t="s">
        <v>39</v>
      </c>
      <c r="B21" s="10"/>
      <c r="C21" s="32" t="s">
        <v>45</v>
      </c>
      <c r="D21" s="33">
        <v>1400</v>
      </c>
    </row>
    <row r="22" spans="1:4" ht="19.899999999999999" customHeight="1" x14ac:dyDescent="0.25">
      <c r="A22" s="27" t="s">
        <v>43</v>
      </c>
      <c r="B22" s="10"/>
      <c r="C22" s="30" t="s">
        <v>40</v>
      </c>
      <c r="D22" s="31">
        <v>1250</v>
      </c>
    </row>
    <row r="23" spans="1:4" ht="19.899999999999999" customHeight="1" x14ac:dyDescent="0.25">
      <c r="A23" s="10"/>
      <c r="B23" s="10"/>
      <c r="C23" s="29" t="s">
        <v>41</v>
      </c>
      <c r="D23" s="28">
        <v>0</v>
      </c>
    </row>
    <row r="24" spans="1:4" ht="19.899999999999999" customHeight="1" x14ac:dyDescent="0.25">
      <c r="A24" s="10"/>
      <c r="B24" s="10"/>
      <c r="C24" s="29" t="s">
        <v>42</v>
      </c>
      <c r="D24" s="28">
        <v>700</v>
      </c>
    </row>
    <row r="25" spans="1:4" ht="18" customHeight="1" x14ac:dyDescent="0.25">
      <c r="C25" s="29" t="s">
        <v>44</v>
      </c>
      <c r="D25" s="28">
        <v>1400</v>
      </c>
    </row>
    <row r="27" spans="1:4" x14ac:dyDescent="0.25">
      <c r="A27" s="26" t="s">
        <v>46</v>
      </c>
      <c r="C27" s="36" t="s">
        <v>50</v>
      </c>
    </row>
    <row r="28" spans="1:4" x14ac:dyDescent="0.25">
      <c r="A28" s="26" t="s">
        <v>48</v>
      </c>
      <c r="B28" s="35" t="s">
        <v>49</v>
      </c>
      <c r="C28" s="34" t="s">
        <v>47</v>
      </c>
    </row>
    <row r="30" spans="1:4" ht="15.75" x14ac:dyDescent="0.25">
      <c r="A30" s="41" t="s">
        <v>53</v>
      </c>
      <c r="B30" s="41"/>
      <c r="C30" s="41"/>
      <c r="D30" s="41"/>
    </row>
  </sheetData>
  <mergeCells count="2">
    <mergeCell ref="B8:B11"/>
    <mergeCell ref="A30:D30"/>
  </mergeCells>
  <hyperlinks>
    <hyperlink ref="C4" r:id="rId1"/>
  </hyperlinks>
  <pageMargins left="0.51181102362204722" right="0.51181102362204722" top="0.39370078740157483" bottom="0.39370078740157483" header="0.31496062992125984" footer="0.31496062992125984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opLeftCell="C1" workbookViewId="0">
      <selection activeCell="H4" sqref="H4"/>
    </sheetView>
  </sheetViews>
  <sheetFormatPr defaultRowHeight="15" x14ac:dyDescent="0.25"/>
  <cols>
    <col min="1" max="1" width="31.5703125" customWidth="1"/>
    <col min="2" max="2" width="40.140625" customWidth="1"/>
    <col min="3" max="3" width="11" customWidth="1"/>
    <col min="4" max="4" width="14.7109375" customWidth="1"/>
    <col min="6" max="6" width="32.5703125" customWidth="1"/>
    <col min="7" max="7" width="28.140625" customWidth="1"/>
    <col min="8" max="8" width="15.28515625" bestFit="1" customWidth="1"/>
    <col min="9" max="9" width="10.28515625" bestFit="1" customWidth="1"/>
    <col min="10" max="10" width="15.5703125" bestFit="1" customWidth="1"/>
    <col min="11" max="11" width="35.140625" customWidth="1"/>
    <col min="12" max="12" width="11" bestFit="1" customWidth="1"/>
    <col min="13" max="13" width="10.28515625" customWidth="1"/>
    <col min="15" max="15" width="10" bestFit="1" customWidth="1"/>
    <col min="16" max="16" width="20.42578125" bestFit="1" customWidth="1"/>
    <col min="17" max="17" width="20.28515625" customWidth="1"/>
    <col min="21" max="21" width="11" customWidth="1"/>
  </cols>
  <sheetData>
    <row r="1" spans="1:22" x14ac:dyDescent="0.25">
      <c r="A1" t="s">
        <v>1</v>
      </c>
      <c r="B1" s="1">
        <v>0</v>
      </c>
      <c r="C1" s="1"/>
      <c r="D1" t="s">
        <v>13</v>
      </c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22" x14ac:dyDescent="0.25">
      <c r="C2" t="s">
        <v>14</v>
      </c>
      <c r="F2" s="8"/>
      <c r="G2" s="8" t="str">
        <f>A3</f>
        <v>firma</v>
      </c>
      <c r="H2" s="8" t="str">
        <f>A4</f>
        <v>1.účastník</v>
      </c>
      <c r="I2" s="8" t="str">
        <f>A5</f>
        <v>2.účastník</v>
      </c>
      <c r="J2" s="8" t="str">
        <f>A6</f>
        <v>3.účastník</v>
      </c>
      <c r="K2" s="8" t="str">
        <f>A7</f>
        <v>prezentace člena ARTAV - zapsat 1</v>
      </c>
      <c r="L2" s="8" t="str">
        <f>A8</f>
        <v>IČO</v>
      </c>
      <c r="M2" s="8" t="str">
        <f>A9</f>
        <v>Adresa</v>
      </c>
      <c r="N2" s="8" t="str">
        <f>A10</f>
        <v>PSČ</v>
      </c>
      <c r="O2" s="8" t="str">
        <f>A11</f>
        <v>Město</v>
      </c>
      <c r="P2" s="8" t="str">
        <f>A12</f>
        <v>kontaktní telefon</v>
      </c>
      <c r="Q2" s="8" t="str">
        <f>A13</f>
        <v>e-mail</v>
      </c>
      <c r="R2" t="str">
        <f>H2</f>
        <v>1.účastník</v>
      </c>
      <c r="S2" t="str">
        <f t="shared" ref="S2:T2" si="0">I2</f>
        <v>2.účastník</v>
      </c>
      <c r="T2" t="str">
        <f t="shared" si="0"/>
        <v>3.účastník</v>
      </c>
      <c r="U2" t="s">
        <v>15</v>
      </c>
      <c r="V2" t="s">
        <v>16</v>
      </c>
    </row>
    <row r="3" spans="1:22" x14ac:dyDescent="0.25">
      <c r="A3" t="s">
        <v>2</v>
      </c>
      <c r="B3" t="s">
        <v>17</v>
      </c>
      <c r="F3" s="8" t="str">
        <f>A3</f>
        <v>firma</v>
      </c>
      <c r="G3" s="8" t="str">
        <f>B3</f>
        <v>TESPO RAC spol s r.o.</v>
      </c>
      <c r="H3" s="8" t="str">
        <f>B4</f>
        <v>Lubomír Chvátal</v>
      </c>
      <c r="I3" s="8" t="str">
        <f>B5</f>
        <v>Jan Staněk</v>
      </c>
      <c r="J3" s="8" t="str">
        <f>B6</f>
        <v>Jakub Pudlovský</v>
      </c>
      <c r="K3" s="8">
        <f>C7</f>
        <v>1</v>
      </c>
      <c r="L3" s="8">
        <f>B8</f>
        <v>44851901</v>
      </c>
      <c r="M3" s="8" t="str">
        <f>B9</f>
        <v>Na Jarově 2</v>
      </c>
      <c r="N3" s="8" t="str">
        <f>B10</f>
        <v>130 00</v>
      </c>
      <c r="O3" s="8" t="str">
        <f>B11</f>
        <v>Praha 3</v>
      </c>
      <c r="P3" s="8">
        <f>B12</f>
        <v>603854773</v>
      </c>
      <c r="Q3" s="8" t="str">
        <f>B13</f>
        <v>l.chvatal@tesporac.cz</v>
      </c>
      <c r="R3">
        <f>H4</f>
        <v>0</v>
      </c>
      <c r="S3">
        <f>H5</f>
        <v>1200</v>
      </c>
      <c r="T3">
        <f>H6</f>
        <v>1200</v>
      </c>
      <c r="U3">
        <f>H7</f>
        <v>2000</v>
      </c>
      <c r="V3">
        <f>SUM(R3:U3)</f>
        <v>4400</v>
      </c>
    </row>
    <row r="4" spans="1:22" x14ac:dyDescent="0.25">
      <c r="A4" t="s">
        <v>3</v>
      </c>
      <c r="B4" s="2" t="s">
        <v>18</v>
      </c>
      <c r="C4" s="9" t="s">
        <v>19</v>
      </c>
      <c r="F4" s="8" t="str">
        <f t="shared" ref="F4:F14" si="1">A4</f>
        <v>1.účastník</v>
      </c>
      <c r="G4" s="8"/>
      <c r="H4" s="8">
        <f>IF(C4="ano",0,1200)</f>
        <v>0</v>
      </c>
      <c r="I4" s="8"/>
      <c r="J4" s="8"/>
      <c r="K4" s="8"/>
      <c r="L4" s="8"/>
      <c r="M4" s="8"/>
      <c r="N4" s="8"/>
      <c r="O4" s="8"/>
      <c r="P4" s="8"/>
      <c r="Q4" s="8"/>
    </row>
    <row r="5" spans="1:22" x14ac:dyDescent="0.25">
      <c r="A5" t="s">
        <v>4</v>
      </c>
      <c r="B5" s="2" t="s">
        <v>20</v>
      </c>
      <c r="F5" s="8" t="str">
        <f t="shared" si="1"/>
        <v>2.účastník</v>
      </c>
      <c r="G5" s="8"/>
      <c r="H5" s="8">
        <f>IF( B5="",0,1200)</f>
        <v>1200</v>
      </c>
      <c r="I5" s="8"/>
      <c r="J5" s="8"/>
      <c r="K5" s="8"/>
      <c r="L5" s="8"/>
      <c r="M5" s="8"/>
      <c r="N5" s="8"/>
      <c r="O5" s="8"/>
      <c r="P5" s="8"/>
      <c r="Q5" s="8"/>
    </row>
    <row r="6" spans="1:22" x14ac:dyDescent="0.25">
      <c r="A6" t="s">
        <v>5</v>
      </c>
      <c r="B6" s="2" t="s">
        <v>21</v>
      </c>
      <c r="F6" s="8" t="str">
        <f t="shared" si="1"/>
        <v>3.účastník</v>
      </c>
      <c r="G6" s="8"/>
      <c r="H6" s="8">
        <f>IF( B6="",0,1200)</f>
        <v>1200</v>
      </c>
      <c r="I6" s="8"/>
      <c r="J6" s="8"/>
      <c r="K6" s="8"/>
      <c r="L6" s="8"/>
      <c r="M6" s="8"/>
      <c r="N6" s="8"/>
      <c r="O6" s="8"/>
      <c r="P6" s="8"/>
      <c r="Q6" s="8"/>
    </row>
    <row r="7" spans="1:22" x14ac:dyDescent="0.25">
      <c r="A7" t="s">
        <v>22</v>
      </c>
      <c r="C7" s="2">
        <v>1</v>
      </c>
      <c r="F7" s="8" t="str">
        <f t="shared" si="1"/>
        <v>prezentace člena ARTAV - zapsat 1</v>
      </c>
      <c r="G7" s="8"/>
      <c r="H7" s="8">
        <f>IF( C7=0,0,2000)</f>
        <v>2000</v>
      </c>
      <c r="I7" s="8"/>
      <c r="J7" s="8"/>
      <c r="K7" s="8"/>
      <c r="L7" s="8"/>
      <c r="M7" s="8"/>
      <c r="N7" s="8"/>
      <c r="O7" s="8"/>
      <c r="P7" s="8"/>
      <c r="Q7" s="8"/>
    </row>
    <row r="8" spans="1:22" x14ac:dyDescent="0.25">
      <c r="A8" t="s">
        <v>6</v>
      </c>
      <c r="B8" s="2">
        <v>44851901</v>
      </c>
      <c r="C8" s="4"/>
      <c r="F8" s="8" t="str">
        <f t="shared" si="1"/>
        <v>IČO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22" x14ac:dyDescent="0.25">
      <c r="A9" t="s">
        <v>7</v>
      </c>
      <c r="B9" s="3" t="s">
        <v>23</v>
      </c>
      <c r="F9" s="8" t="str">
        <f t="shared" si="1"/>
        <v>Adresa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</row>
    <row r="10" spans="1:22" x14ac:dyDescent="0.25">
      <c r="A10" t="s">
        <v>8</v>
      </c>
      <c r="B10" s="5" t="s">
        <v>24</v>
      </c>
      <c r="F10" s="8" t="str">
        <f t="shared" si="1"/>
        <v>PSČ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22" x14ac:dyDescent="0.25">
      <c r="A11" t="s">
        <v>9</v>
      </c>
      <c r="B11" s="5" t="s">
        <v>25</v>
      </c>
      <c r="F11" s="8" t="str">
        <f t="shared" si="1"/>
        <v>Město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</row>
    <row r="12" spans="1:22" x14ac:dyDescent="0.25">
      <c r="A12" t="s">
        <v>10</v>
      </c>
      <c r="B12" s="5">
        <v>603854773</v>
      </c>
      <c r="F12" s="8" t="str">
        <f t="shared" si="1"/>
        <v>kontaktní telefon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</row>
    <row r="13" spans="1:22" x14ac:dyDescent="0.25">
      <c r="A13" t="s">
        <v>11</v>
      </c>
      <c r="B13" s="7" t="s">
        <v>26</v>
      </c>
      <c r="F13" s="8" t="str">
        <f t="shared" si="1"/>
        <v>e-mail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22" ht="30" customHeight="1" x14ac:dyDescent="0.25">
      <c r="A14" t="s">
        <v>12</v>
      </c>
      <c r="B14" s="6"/>
      <c r="F14" s="8" t="str">
        <f t="shared" si="1"/>
        <v>podpis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</row>
    <row r="15" spans="1:22" x14ac:dyDescent="0.25">
      <c r="F15" s="8" t="s">
        <v>27</v>
      </c>
      <c r="G15" s="8"/>
      <c r="H15" s="8">
        <f>H4+H5+H6+H7</f>
        <v>4400</v>
      </c>
      <c r="I15" s="8"/>
      <c r="J15" s="8"/>
      <c r="K15" s="8"/>
      <c r="L15" s="8"/>
      <c r="M15" s="8"/>
      <c r="N15" s="8"/>
      <c r="O15" s="8"/>
      <c r="P15" s="8"/>
      <c r="Q15" s="8"/>
    </row>
    <row r="16" spans="1:22" x14ac:dyDescent="0.25"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6:17" x14ac:dyDescent="0.25">
      <c r="F17" s="8"/>
      <c r="G17" s="8"/>
      <c r="H17" s="8"/>
      <c r="I17" s="8"/>
      <c r="J17" s="8"/>
      <c r="K17" s="8"/>
      <c r="M17" s="8"/>
      <c r="N17" s="8"/>
      <c r="O17" s="8"/>
      <c r="P17" s="8"/>
      <c r="Q17" s="8"/>
    </row>
  </sheetData>
  <hyperlinks>
    <hyperlink ref="B13" r:id="rId1"/>
  </hyperlinks>
  <pageMargins left="0.7" right="0.7" top="0.78740157499999996" bottom="0.78740157499999996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List1</vt:lpstr>
      <vt:lpstr>List1 (2)</vt:lpstr>
      <vt:lpstr>List2</vt:lpstr>
      <vt:lpstr>List3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Lubomír Chvátal</dc:creator>
  <cp:lastModifiedBy>Ing. Martin Hanák</cp:lastModifiedBy>
  <cp:revision/>
  <cp:lastPrinted>2022-11-02T18:04:56Z</cp:lastPrinted>
  <dcterms:created xsi:type="dcterms:W3CDTF">2017-10-08T20:33:56Z</dcterms:created>
  <dcterms:modified xsi:type="dcterms:W3CDTF">2022-11-07T11:18:00Z</dcterms:modified>
</cp:coreProperties>
</file>